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ANGIE\SIRET\2025\4to Trim. 2025 Inf.Financ.Trimestral (PUBLICACION)\"/>
    </mc:Choice>
  </mc:AlternateContent>
  <bookViews>
    <workbookView xWindow="0" yWindow="0" windowWidth="13065" windowHeight="3735" tabRatio="885"/>
  </bookViews>
  <sheets>
    <sheet name="CFG" sheetId="5" r:id="rId1"/>
  </sheets>
  <definedNames>
    <definedName name="_xlnm._FilterDatabase" localSheetId="0" hidden="1">CFG!$A$3:$G$39</definedName>
  </definedNames>
  <calcPr calcId="162913"/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<sst xmlns="http://schemas.openxmlformats.org/spreadsheetml/2006/main" count="49" uniqueCount="49">
  <si>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</si>
  <si>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</si>
  <si>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</si>
  <si>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</si>
  <si>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</si>
  <si>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</si>
  <si>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</si>
  <si>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</si>
  <si>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</si>
  <si>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</si>
  <si>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</si>
  <si>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</si>
  <si>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</si>
  <si>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</si>
  <si>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</si>
  <si>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</si>
  <si>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</si>
  <si>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</si>
  <si>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</si>
  <si>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</si>
  <si>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</si>
  <si>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</si>
  <si>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</si>
  <si>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</si>
  <si>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</si>
  <si>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</si>
  <si>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</si>
  <si>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</si>
  <si>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</si>
  <si>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</si>
  <si>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</si>
  <si>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</si>
  <si>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</si>
  <si>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</si>
  <si>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</si>
  <si>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</si>
  <si>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</si>
  <si>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</si>
  <si>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</si>
  <si>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</si>
  <si>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</si>
  <si>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</si>
  <si>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MUNICIPIO DE SALAMANCA, GUANAJUATO.
Estado Analítico del Ejercicio del Presupuesto de Egresos
Clasificación Funcional (Finalidad y Función)
Del 1 de Enero al 31 de Diciembre de 2025
(Cifras en Pesos)</t>
  </si>
  <si>
    <t xml:space="preserve">              ___________________________________________________</t>
  </si>
  <si>
    <t>_________________________________________________</t>
  </si>
  <si>
    <t xml:space="preserve">                     C.P. Pedro Rojas Buenrrostro</t>
  </si>
  <si>
    <t>Lic. Julio César Ernesto Prieto Gallardo</t>
  </si>
  <si>
    <t xml:space="preserve">                            Tesorero Municipal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</si>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</sst>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6" fillId="2" borderId="2" xfId="9" applyFont="1" applyFill="1" applyBorder="1" applyAlignment="1">
      <alignment vertical="center"/>
    </xf>
    <xf numFmtId="0" fontId="6" fillId="2" borderId="3" xfId="9" applyFont="1" applyFill="1" applyBorder="1" applyAlignment="1">
      <alignment horizontal="center" vertical="center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/>
      <protection locked="0"/>
    </xf>
    <xf numFmtId="4" fontId="2" fillId="0" borderId="10" xfId="0" applyNumberFormat="1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2" fillId="0" borderId="0" xfId="0" applyFont="1" applyAlignment="1">
      <alignment horizontal="left" wrapText="1" indent="1"/>
    </xf>
    <xf numFmtId="0" fontId="6" fillId="0" borderId="1" xfId="0" applyFont="1" applyBorder="1" applyAlignment="1">
      <alignment horizontal="left" vertical="center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</cellXfs>
  <cellStyles count="24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tabSelected="1" workbookViewId="0">
      <selection activeCell="A53" sqref="A53"/>
    </sheetView>
  </sheetViews>
  <sheetFormatPr baseColWidth="10" defaultColWidth="12" defaultRowHeight="12.75" x14ac:dyDescent="0.2"/>
  <cols>
    <col min="1" max="1" width="70.5" style="12" customWidth="1"/>
    <col min="2" max="2" width="19.33203125" style="12" customWidth="1"/>
    <col min="3" max="3" width="19.6640625" style="12" customWidth="1"/>
    <col min="4" max="4" width="19.33203125" style="12" customWidth="1"/>
    <col min="5" max="6" width="18.83203125" style="12" customWidth="1"/>
    <col min="7" max="7" width="17.1640625" style="12" customWidth="1"/>
    <col min="8" max="16384" width="12" style="12"/>
  </cols>
  <sheetData>
    <row r="1" spans="1:7" ht="82.5" customHeight="1" x14ac:dyDescent="0.2">
      <c r="A1" s="18" t="s">
        <v>42</v>
      </c>
      <c r="B1" s="19"/>
      <c r="C1" s="19"/>
      <c r="D1" s="19"/>
      <c r="E1" s="19"/>
      <c r="F1" s="19"/>
      <c r="G1" s="20"/>
    </row>
    <row r="2" spans="1:7" x14ac:dyDescent="0.2">
      <c r="A2" s="1"/>
      <c r="B2" s="18" t="s">
        <v>37</v>
      </c>
      <c r="C2" s="19"/>
      <c r="D2" s="19"/>
      <c r="E2" s="19"/>
      <c r="F2" s="20"/>
      <c r="G2" s="21" t="s">
        <v>36</v>
      </c>
    </row>
    <row r="3" spans="1:7" ht="24.95" customHeight="1" x14ac:dyDescent="0.2">
      <c r="A3" s="2" t="s">
        <v>31</v>
      </c>
      <c r="B3" s="3" t="s">
        <v>32</v>
      </c>
      <c r="C3" s="3" t="s">
        <v>38</v>
      </c>
      <c r="D3" s="3" t="s">
        <v>33</v>
      </c>
      <c r="E3" s="3" t="s">
        <v>34</v>
      </c>
      <c r="F3" s="3" t="s">
        <v>35</v>
      </c>
      <c r="G3" s="22"/>
    </row>
    <row r="4" spans="1:7" x14ac:dyDescent="0.2">
      <c r="A4" s="4"/>
      <c r="B4" s="5"/>
      <c r="C4" s="5"/>
      <c r="D4" s="5"/>
      <c r="E4" s="5"/>
      <c r="F4" s="5"/>
      <c r="G4" s="5"/>
    </row>
    <row r="5" spans="1:7" x14ac:dyDescent="0.2">
      <c r="A5" s="11" t="s">
        <v>5</v>
      </c>
      <c r="B5" s="9">
        <f t="shared" ref="B5:G5" si="0">SUM(B6:B13)</f>
        <v>553222660.33000004</v>
      </c>
      <c r="C5" s="9">
        <f t="shared" si="0"/>
        <v>71137600.329999998</v>
      </c>
      <c r="D5" s="9">
        <f t="shared" si="0"/>
        <v>624360260.66000009</v>
      </c>
      <c r="E5" s="9">
        <f t="shared" si="0"/>
        <v>551180131.98000002</v>
      </c>
      <c r="F5" s="9">
        <f t="shared" si="0"/>
        <v>538935560.01999998</v>
      </c>
      <c r="G5" s="9">
        <f t="shared" si="0"/>
        <v>73180128.680000037</v>
      </c>
    </row>
    <row r="6" spans="1:7" x14ac:dyDescent="0.2">
      <c r="A6" s="10" t="s">
        <v>21</v>
      </c>
      <c r="B6" s="7">
        <v>16276527.720000001</v>
      </c>
      <c r="C6" s="7">
        <v>1929716.29</v>
      </c>
      <c r="D6" s="7">
        <f>B6+C6</f>
        <v>18206244.010000002</v>
      </c>
      <c r="E6" s="7">
        <v>17764592.68</v>
      </c>
      <c r="F6" s="7">
        <v>17649293.050000001</v>
      </c>
      <c r="G6" s="7">
        <f>D6-E6</f>
        <v>441651.33000000194</v>
      </c>
    </row>
    <row r="7" spans="1:7" x14ac:dyDescent="0.2">
      <c r="A7" s="10" t="s">
        <v>6</v>
      </c>
      <c r="B7" s="7">
        <v>1039648.37</v>
      </c>
      <c r="C7" s="7">
        <v>-9321.2000000000007</v>
      </c>
      <c r="D7" s="7">
        <f t="shared" ref="D7:D13" si="1">B7+C7</f>
        <v>1030327.17</v>
      </c>
      <c r="E7" s="7">
        <v>969064.68</v>
      </c>
      <c r="F7" s="7">
        <v>940530.08</v>
      </c>
      <c r="G7" s="7">
        <f t="shared" ref="G7:G13" si="2">D7-E7</f>
        <v>61262.489999999991</v>
      </c>
    </row>
    <row r="8" spans="1:7" x14ac:dyDescent="0.2">
      <c r="A8" s="10" t="s">
        <v>40</v>
      </c>
      <c r="B8" s="7">
        <v>93868397.219999999</v>
      </c>
      <c r="C8" s="7">
        <v>5405045.7699999996</v>
      </c>
      <c r="D8" s="7">
        <f t="shared" si="1"/>
        <v>99273442.989999995</v>
      </c>
      <c r="E8" s="7">
        <v>93466093.540000007</v>
      </c>
      <c r="F8" s="7">
        <v>92137619.989999995</v>
      </c>
      <c r="G8" s="7">
        <f t="shared" si="2"/>
        <v>5807349.4499999881</v>
      </c>
    </row>
    <row r="9" spans="1:7" x14ac:dyDescent="0.2">
      <c r="A9" s="10" t="s">
        <v>0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</row>
    <row r="10" spans="1:7" x14ac:dyDescent="0.2">
      <c r="A10" s="10" t="s">
        <v>12</v>
      </c>
      <c r="B10" s="7">
        <v>110726651.98</v>
      </c>
      <c r="C10" s="7">
        <v>-13214240.17</v>
      </c>
      <c r="D10" s="7">
        <f t="shared" si="1"/>
        <v>97512411.810000002</v>
      </c>
      <c r="E10" s="7">
        <v>90910972.670000002</v>
      </c>
      <c r="F10" s="7">
        <v>89855400.760000005</v>
      </c>
      <c r="G10" s="7">
        <f t="shared" si="2"/>
        <v>6601439.1400000006</v>
      </c>
    </row>
    <row r="11" spans="1:7" x14ac:dyDescent="0.2">
      <c r="A11" s="10" t="s">
        <v>7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</row>
    <row r="12" spans="1:7" x14ac:dyDescent="0.2">
      <c r="A12" s="10" t="s">
        <v>22</v>
      </c>
      <c r="B12" s="7">
        <v>209106143.86000001</v>
      </c>
      <c r="C12" s="7">
        <v>53844495.799999997</v>
      </c>
      <c r="D12" s="7">
        <f t="shared" si="1"/>
        <v>262950639.66000003</v>
      </c>
      <c r="E12" s="7">
        <v>212469546.44999999</v>
      </c>
      <c r="F12" s="7">
        <v>207622451.97999999</v>
      </c>
      <c r="G12" s="7">
        <f t="shared" si="2"/>
        <v>50481093.210000038</v>
      </c>
    </row>
    <row r="13" spans="1:7" x14ac:dyDescent="0.2">
      <c r="A13" s="10" t="s">
        <v>8</v>
      </c>
      <c r="B13" s="7">
        <v>122205291.18000001</v>
      </c>
      <c r="C13" s="7">
        <v>23181903.84</v>
      </c>
      <c r="D13" s="7">
        <f t="shared" si="1"/>
        <v>145387195.02000001</v>
      </c>
      <c r="E13" s="7">
        <v>135599861.96000001</v>
      </c>
      <c r="F13" s="7">
        <v>130730264.16</v>
      </c>
      <c r="G13" s="7">
        <f t="shared" si="2"/>
        <v>9787333.0600000024</v>
      </c>
    </row>
    <row r="14" spans="1:7" x14ac:dyDescent="0.2">
      <c r="A14" s="10"/>
      <c r="B14" s="7"/>
      <c r="C14" s="7"/>
      <c r="D14" s="7"/>
      <c r="E14" s="7"/>
      <c r="F14" s="7"/>
      <c r="G14" s="7"/>
    </row>
    <row r="15" spans="1:7" x14ac:dyDescent="0.2">
      <c r="A15" s="11" t="s">
        <v>9</v>
      </c>
      <c r="B15" s="9">
        <f t="shared" ref="B15:G15" si="3">SUM(B16:B22)</f>
        <v>403574340.78000003</v>
      </c>
      <c r="C15" s="9">
        <f t="shared" si="3"/>
        <v>171892722.40999997</v>
      </c>
      <c r="D15" s="9">
        <f t="shared" si="3"/>
        <v>575467063.19000006</v>
      </c>
      <c r="E15" s="9">
        <f t="shared" si="3"/>
        <v>396995235.84999996</v>
      </c>
      <c r="F15" s="9">
        <f t="shared" si="3"/>
        <v>391764705.31999999</v>
      </c>
      <c r="G15" s="9">
        <f t="shared" si="3"/>
        <v>178471827.33999997</v>
      </c>
    </row>
    <row r="16" spans="1:7" x14ac:dyDescent="0.2">
      <c r="A16" s="10" t="s">
        <v>23</v>
      </c>
      <c r="B16" s="7">
        <v>0</v>
      </c>
      <c r="C16" s="7">
        <v>35223588.369999997</v>
      </c>
      <c r="D16" s="7">
        <f>B16+C16</f>
        <v>35223588.369999997</v>
      </c>
      <c r="E16" s="7">
        <v>22171429.079999998</v>
      </c>
      <c r="F16" s="7">
        <v>22171429.079999998</v>
      </c>
      <c r="G16" s="7">
        <f t="shared" ref="G16:G22" si="4">D16-E16</f>
        <v>13052159.289999999</v>
      </c>
    </row>
    <row r="17" spans="1:7" x14ac:dyDescent="0.2">
      <c r="A17" s="10" t="s">
        <v>15</v>
      </c>
      <c r="B17" s="7">
        <v>330510392.63</v>
      </c>
      <c r="C17" s="7">
        <v>96696549.079999998</v>
      </c>
      <c r="D17" s="7">
        <f t="shared" ref="D17:D22" si="5">B17+C17</f>
        <v>427206941.70999998</v>
      </c>
      <c r="E17" s="7">
        <v>291493026.26999998</v>
      </c>
      <c r="F17" s="7">
        <v>286970013.05000001</v>
      </c>
      <c r="G17" s="7">
        <f t="shared" si="4"/>
        <v>135713915.44</v>
      </c>
    </row>
    <row r="18" spans="1:7" x14ac:dyDescent="0.2">
      <c r="A18" s="10" t="s">
        <v>10</v>
      </c>
      <c r="B18" s="7">
        <v>0</v>
      </c>
      <c r="C18" s="7">
        <v>0</v>
      </c>
      <c r="D18" s="7">
        <f t="shared" si="5"/>
        <v>0</v>
      </c>
      <c r="E18" s="7">
        <v>0</v>
      </c>
      <c r="F18" s="7">
        <v>0</v>
      </c>
      <c r="G18" s="7">
        <f t="shared" si="4"/>
        <v>0</v>
      </c>
    </row>
    <row r="19" spans="1:7" x14ac:dyDescent="0.2">
      <c r="A19" s="10" t="s">
        <v>24</v>
      </c>
      <c r="B19" s="7">
        <v>12512516.220000001</v>
      </c>
      <c r="C19" s="7">
        <v>31257957.890000001</v>
      </c>
      <c r="D19" s="7">
        <f t="shared" si="5"/>
        <v>43770474.109999999</v>
      </c>
      <c r="E19" s="7">
        <v>21611122.300000001</v>
      </c>
      <c r="F19" s="7">
        <v>21498298.260000002</v>
      </c>
      <c r="G19" s="7">
        <f t="shared" si="4"/>
        <v>22159351.809999999</v>
      </c>
    </row>
    <row r="20" spans="1:7" x14ac:dyDescent="0.2">
      <c r="A20" s="10" t="s">
        <v>25</v>
      </c>
      <c r="B20" s="7">
        <v>0</v>
      </c>
      <c r="C20" s="7">
        <v>0</v>
      </c>
      <c r="D20" s="7">
        <f t="shared" si="5"/>
        <v>0</v>
      </c>
      <c r="E20" s="7">
        <v>0</v>
      </c>
      <c r="F20" s="7">
        <v>0</v>
      </c>
      <c r="G20" s="7">
        <f t="shared" si="4"/>
        <v>0</v>
      </c>
    </row>
    <row r="21" spans="1:7" x14ac:dyDescent="0.2">
      <c r="A21" s="10" t="s">
        <v>26</v>
      </c>
      <c r="B21" s="7">
        <v>0</v>
      </c>
      <c r="C21" s="7">
        <v>0</v>
      </c>
      <c r="D21" s="7">
        <f t="shared" si="5"/>
        <v>0</v>
      </c>
      <c r="E21" s="7">
        <v>0</v>
      </c>
      <c r="F21" s="7">
        <v>0</v>
      </c>
      <c r="G21" s="7">
        <f t="shared" si="4"/>
        <v>0</v>
      </c>
    </row>
    <row r="22" spans="1:7" x14ac:dyDescent="0.2">
      <c r="A22" s="10" t="s">
        <v>1</v>
      </c>
      <c r="B22" s="7">
        <v>60551431.93</v>
      </c>
      <c r="C22" s="7">
        <v>8714627.0700000003</v>
      </c>
      <c r="D22" s="7">
        <f t="shared" si="5"/>
        <v>69266059</v>
      </c>
      <c r="E22" s="7">
        <v>61719658.200000003</v>
      </c>
      <c r="F22" s="7">
        <v>61124964.93</v>
      </c>
      <c r="G22" s="7">
        <f t="shared" si="4"/>
        <v>7546400.799999997</v>
      </c>
    </row>
    <row r="23" spans="1:7" x14ac:dyDescent="0.2">
      <c r="A23" s="10"/>
      <c r="B23" s="7"/>
      <c r="C23" s="7"/>
      <c r="D23" s="7"/>
      <c r="E23" s="7"/>
      <c r="F23" s="7"/>
      <c r="G23" s="7"/>
    </row>
    <row r="24" spans="1:7" x14ac:dyDescent="0.2">
      <c r="A24" s="11" t="s">
        <v>27</v>
      </c>
      <c r="B24" s="9">
        <f t="shared" ref="B24:G24" si="6">SUM(B25:B33)</f>
        <v>58884886.560000002</v>
      </c>
      <c r="C24" s="9">
        <f t="shared" si="6"/>
        <v>14420007.459999999</v>
      </c>
      <c r="D24" s="9">
        <f t="shared" si="6"/>
        <v>73304894.019999996</v>
      </c>
      <c r="E24" s="9">
        <f t="shared" si="6"/>
        <v>60744615.119999997</v>
      </c>
      <c r="F24" s="9">
        <f t="shared" si="6"/>
        <v>59730161</v>
      </c>
      <c r="G24" s="9">
        <f t="shared" si="6"/>
        <v>12560278.899999999</v>
      </c>
    </row>
    <row r="25" spans="1:7" x14ac:dyDescent="0.2">
      <c r="A25" s="10" t="s">
        <v>16</v>
      </c>
      <c r="B25" s="7">
        <v>44496912.93</v>
      </c>
      <c r="C25" s="7">
        <v>10527969.869999999</v>
      </c>
      <c r="D25" s="7">
        <f>B25+C25</f>
        <v>55024882.799999997</v>
      </c>
      <c r="E25" s="7">
        <v>43711502.299999997</v>
      </c>
      <c r="F25" s="7">
        <v>42856039.600000001</v>
      </c>
      <c r="G25" s="7">
        <f t="shared" ref="G25:G33" si="7">D25-E25</f>
        <v>11313380.5</v>
      </c>
    </row>
    <row r="26" spans="1:7" x14ac:dyDescent="0.2">
      <c r="A26" s="10" t="s">
        <v>13</v>
      </c>
      <c r="B26" s="7">
        <v>0</v>
      </c>
      <c r="C26" s="7">
        <v>0</v>
      </c>
      <c r="D26" s="7">
        <f t="shared" ref="D26:D33" si="8">B26+C26</f>
        <v>0</v>
      </c>
      <c r="E26" s="7">
        <v>0</v>
      </c>
      <c r="F26" s="7">
        <v>0</v>
      </c>
      <c r="G26" s="7">
        <f t="shared" si="7"/>
        <v>0</v>
      </c>
    </row>
    <row r="27" spans="1:7" x14ac:dyDescent="0.2">
      <c r="A27" s="10" t="s">
        <v>17</v>
      </c>
      <c r="B27" s="7">
        <v>0</v>
      </c>
      <c r="C27" s="7">
        <v>0</v>
      </c>
      <c r="D27" s="7">
        <f t="shared" si="8"/>
        <v>0</v>
      </c>
      <c r="E27" s="7">
        <v>0</v>
      </c>
      <c r="F27" s="7">
        <v>0</v>
      </c>
      <c r="G27" s="7">
        <f t="shared" si="7"/>
        <v>0</v>
      </c>
    </row>
    <row r="28" spans="1:7" x14ac:dyDescent="0.2">
      <c r="A28" s="10" t="s">
        <v>28</v>
      </c>
      <c r="B28" s="7">
        <v>0</v>
      </c>
      <c r="C28" s="7">
        <v>0</v>
      </c>
      <c r="D28" s="7">
        <f t="shared" si="8"/>
        <v>0</v>
      </c>
      <c r="E28" s="7">
        <v>0</v>
      </c>
      <c r="F28" s="7">
        <v>0</v>
      </c>
      <c r="G28" s="7">
        <f t="shared" si="7"/>
        <v>0</v>
      </c>
    </row>
    <row r="29" spans="1:7" x14ac:dyDescent="0.2">
      <c r="A29" s="10" t="s">
        <v>11</v>
      </c>
      <c r="B29" s="7">
        <v>0</v>
      </c>
      <c r="C29" s="7">
        <v>0</v>
      </c>
      <c r="D29" s="7">
        <f t="shared" si="8"/>
        <v>0</v>
      </c>
      <c r="E29" s="7">
        <v>0</v>
      </c>
      <c r="F29" s="7">
        <v>0</v>
      </c>
      <c r="G29" s="7">
        <f t="shared" si="7"/>
        <v>0</v>
      </c>
    </row>
    <row r="30" spans="1:7" x14ac:dyDescent="0.2">
      <c r="A30" s="10" t="s">
        <v>2</v>
      </c>
      <c r="B30" s="7">
        <v>0</v>
      </c>
      <c r="C30" s="7">
        <v>0</v>
      </c>
      <c r="D30" s="7">
        <f t="shared" si="8"/>
        <v>0</v>
      </c>
      <c r="E30" s="7">
        <v>0</v>
      </c>
      <c r="F30" s="7">
        <v>0</v>
      </c>
      <c r="G30" s="7">
        <f t="shared" si="7"/>
        <v>0</v>
      </c>
    </row>
    <row r="31" spans="1:7" x14ac:dyDescent="0.2">
      <c r="A31" s="10" t="s">
        <v>3</v>
      </c>
      <c r="B31" s="7">
        <v>0</v>
      </c>
      <c r="C31" s="7">
        <v>1034604</v>
      </c>
      <c r="D31" s="7">
        <f t="shared" si="8"/>
        <v>1034604</v>
      </c>
      <c r="E31" s="7">
        <v>1029664</v>
      </c>
      <c r="F31" s="7">
        <v>1029664</v>
      </c>
      <c r="G31" s="7">
        <f t="shared" si="7"/>
        <v>4940</v>
      </c>
    </row>
    <row r="32" spans="1:7" x14ac:dyDescent="0.2">
      <c r="A32" s="10" t="s">
        <v>29</v>
      </c>
      <c r="B32" s="7">
        <v>14387973.630000001</v>
      </c>
      <c r="C32" s="7">
        <v>2857433.59</v>
      </c>
      <c r="D32" s="7">
        <f t="shared" si="8"/>
        <v>17245407.219999999</v>
      </c>
      <c r="E32" s="7">
        <v>16003448.82</v>
      </c>
      <c r="F32" s="7">
        <v>15844457.4</v>
      </c>
      <c r="G32" s="7">
        <f t="shared" si="7"/>
        <v>1241958.3999999985</v>
      </c>
    </row>
    <row r="33" spans="1:7" x14ac:dyDescent="0.2">
      <c r="A33" s="10" t="s">
        <v>18</v>
      </c>
      <c r="B33" s="7">
        <v>0</v>
      </c>
      <c r="C33" s="7">
        <v>0</v>
      </c>
      <c r="D33" s="7">
        <f t="shared" si="8"/>
        <v>0</v>
      </c>
      <c r="E33" s="7">
        <v>0</v>
      </c>
      <c r="F33" s="7">
        <v>0</v>
      </c>
      <c r="G33" s="7">
        <f t="shared" si="7"/>
        <v>0</v>
      </c>
    </row>
    <row r="34" spans="1:7" x14ac:dyDescent="0.2">
      <c r="A34" s="10"/>
      <c r="B34" s="7"/>
      <c r="C34" s="7"/>
      <c r="D34" s="7"/>
      <c r="E34" s="7"/>
      <c r="F34" s="7"/>
      <c r="G34" s="7"/>
    </row>
    <row r="35" spans="1:7" x14ac:dyDescent="0.2">
      <c r="A35" s="11" t="s">
        <v>19</v>
      </c>
      <c r="B35" s="9">
        <f t="shared" ref="B35:G35" si="9">SUM(B36:B39)</f>
        <v>94486943.739999995</v>
      </c>
      <c r="C35" s="9">
        <f t="shared" si="9"/>
        <v>5350549.93</v>
      </c>
      <c r="D35" s="9">
        <f t="shared" si="9"/>
        <v>99837493.669999987</v>
      </c>
      <c r="E35" s="9">
        <f t="shared" si="9"/>
        <v>98867493.670000002</v>
      </c>
      <c r="F35" s="9">
        <f t="shared" si="9"/>
        <v>98867493.670000002</v>
      </c>
      <c r="G35" s="9">
        <f t="shared" si="9"/>
        <v>969999.9999999851</v>
      </c>
    </row>
    <row r="36" spans="1:7" x14ac:dyDescent="0.2">
      <c r="A36" s="10" t="s">
        <v>30</v>
      </c>
      <c r="B36" s="7">
        <v>0</v>
      </c>
      <c r="C36" s="7">
        <v>0</v>
      </c>
      <c r="D36" s="7">
        <f>B36+C36</f>
        <v>0</v>
      </c>
      <c r="E36" s="7">
        <v>0</v>
      </c>
      <c r="F36" s="7">
        <v>0</v>
      </c>
      <c r="G36" s="7">
        <f t="shared" ref="G36:G39" si="10">D36-E36</f>
        <v>0</v>
      </c>
    </row>
    <row r="37" spans="1:7" ht="11.25" customHeight="1" x14ac:dyDescent="0.2">
      <c r="A37" s="10" t="s">
        <v>14</v>
      </c>
      <c r="B37" s="7">
        <v>94486943.739999995</v>
      </c>
      <c r="C37" s="7">
        <v>5350549.93</v>
      </c>
      <c r="D37" s="7">
        <f t="shared" ref="D37:D39" si="11">B37+C37</f>
        <v>99837493.669999987</v>
      </c>
      <c r="E37" s="7">
        <v>98867493.670000002</v>
      </c>
      <c r="F37" s="7">
        <v>98867493.670000002</v>
      </c>
      <c r="G37" s="7">
        <f t="shared" si="10"/>
        <v>969999.9999999851</v>
      </c>
    </row>
    <row r="38" spans="1:7" x14ac:dyDescent="0.2">
      <c r="A38" s="10" t="s">
        <v>20</v>
      </c>
      <c r="B38" s="7">
        <v>0</v>
      </c>
      <c r="C38" s="7">
        <v>0</v>
      </c>
      <c r="D38" s="7">
        <f t="shared" si="11"/>
        <v>0</v>
      </c>
      <c r="E38" s="7">
        <v>0</v>
      </c>
      <c r="F38" s="7">
        <v>0</v>
      </c>
      <c r="G38" s="7">
        <f t="shared" si="10"/>
        <v>0</v>
      </c>
    </row>
    <row r="39" spans="1:7" x14ac:dyDescent="0.2">
      <c r="A39" s="10" t="s">
        <v>4</v>
      </c>
      <c r="B39" s="7">
        <v>0</v>
      </c>
      <c r="C39" s="7">
        <v>0</v>
      </c>
      <c r="D39" s="7">
        <f t="shared" si="11"/>
        <v>0</v>
      </c>
      <c r="E39" s="7">
        <v>0</v>
      </c>
      <c r="F39" s="7">
        <v>0</v>
      </c>
      <c r="G39" s="7">
        <f t="shared" si="10"/>
        <v>0</v>
      </c>
    </row>
    <row r="40" spans="1:7" x14ac:dyDescent="0.2">
      <c r="A40" s="10"/>
      <c r="B40" s="7"/>
      <c r="C40" s="7"/>
      <c r="D40" s="7"/>
      <c r="E40" s="7"/>
      <c r="F40" s="7"/>
      <c r="G40" s="7"/>
    </row>
    <row r="41" spans="1:7" x14ac:dyDescent="0.2">
      <c r="A41" s="6" t="s">
        <v>41</v>
      </c>
      <c r="B41" s="8">
        <f t="shared" ref="B41:G41" si="12">SUM(B35+B24+B15+B5)</f>
        <v>1110168831.4100001</v>
      </c>
      <c r="C41" s="8">
        <f t="shared" si="12"/>
        <v>262800880.12999994</v>
      </c>
      <c r="D41" s="8">
        <f t="shared" si="12"/>
        <v>1372969711.5400002</v>
      </c>
      <c r="E41" s="8">
        <f t="shared" si="12"/>
        <v>1107787476.6199999</v>
      </c>
      <c r="F41" s="8">
        <f t="shared" si="12"/>
        <v>1089297920.01</v>
      </c>
      <c r="G41" s="8">
        <f t="shared" si="12"/>
        <v>265182234.91999999</v>
      </c>
    </row>
    <row r="43" spans="1:7" x14ac:dyDescent="0.2">
      <c r="A43" s="12" t="s">
        <v>39</v>
      </c>
    </row>
    <row r="44" spans="1:7" x14ac:dyDescent="0.2">
      <c r="A44" s="13"/>
      <c r="B44" s="13"/>
      <c r="C44" s="13"/>
      <c r="D44" s="13"/>
      <c r="E44" s="13"/>
    </row>
    <row r="45" spans="1:7" x14ac:dyDescent="0.2">
      <c r="A45" s="14" t="s">
        <v>43</v>
      </c>
      <c r="B45" s="14"/>
      <c r="C45" s="15" t="s">
        <v>44</v>
      </c>
      <c r="D45" s="15"/>
      <c r="E45" s="15"/>
    </row>
    <row r="46" spans="1:7" ht="15" x14ac:dyDescent="0.25">
      <c r="A46" s="16" t="s">
        <v>45</v>
      </c>
      <c r="B46" s="16"/>
      <c r="C46" s="17" t="s">
        <v>46</v>
      </c>
      <c r="D46" s="17"/>
      <c r="E46" s="17"/>
    </row>
    <row r="47" spans="1:7" ht="15" x14ac:dyDescent="0.25">
      <c r="A47" s="16" t="s">
        <v>47</v>
      </c>
      <c r="B47" s="16"/>
      <c r="C47" s="17" t="s">
        <v>48</v>
      </c>
      <c r="D47" s="17"/>
      <c r="E47" s="17"/>
    </row>
    <row r="48" spans="1:7" x14ac:dyDescent="0.2">
      <c r="A48" s="13"/>
      <c r="B48" s="13"/>
      <c r="C48" s="13"/>
      <c r="D48" s="13"/>
      <c r="E48" s="13"/>
    </row>
  </sheetData>
  <sheetProtection formatCells="0" formatColumns="0" formatRows="0" autoFilter="0"/>
  <mergeCells count="9">
    <mergeCell ref="A1:G1"/>
    <mergeCell ref="B2:F2"/>
    <mergeCell ref="A45:B45"/>
    <mergeCell ref="C45:E45"/>
    <mergeCell ref="A46:B46"/>
    <mergeCell ref="C46:E46"/>
    <mergeCell ref="A47:B47"/>
    <mergeCell ref="C47:E47"/>
    <mergeCell ref="G2:G3"/>
  </mergeCells>
  <printOptions horizontalCentered="1"/>
  <pageMargins left="0.31496062992125984" right="0.31496062992125984" top="0.35433070866141736" bottom="0.35433070866141736" header="0.31496062992125984" footer="0.31496062992125984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2026-01-31T00:37:56Z</cp:lastPrinted>
  <dcterms:created xsi:type="dcterms:W3CDTF">2014-02-10T03:37:14Z</dcterms:created>
  <dcterms:modified xsi:type="dcterms:W3CDTF">2026-02-06T15:14:15Z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